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<sst xmlns="http://schemas.openxmlformats.org/spreadsheetml/2006/main" count="70" uniqueCount="63">
  <si>
    <t>sr no</t>
  </si>
  <si>
    <t>item</t>
  </si>
  <si>
    <t>symbol</t>
  </si>
  <si>
    <t>unit</t>
  </si>
  <si>
    <t>formula</t>
  </si>
  <si>
    <t>quantity</t>
  </si>
  <si>
    <t xml:space="preserve">                 a</t>
  </si>
  <si>
    <t>c</t>
  </si>
  <si>
    <t>m</t>
  </si>
  <si>
    <t>n</t>
  </si>
  <si>
    <r>
      <t>V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1</t>
    </r>
  </si>
  <si>
    <r>
      <t>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2</t>
    </r>
  </si>
  <si>
    <t>L</t>
  </si>
  <si>
    <r>
      <t>L</t>
    </r>
    <r>
      <rPr>
        <vertAlign val="subscript"/>
        <sz val="10"/>
        <rFont val="Arial"/>
        <family val="2"/>
      </rPr>
      <t>1</t>
    </r>
  </si>
  <si>
    <r>
      <t>L</t>
    </r>
    <r>
      <rPr>
        <vertAlign val="subscript"/>
        <sz val="10"/>
        <rFont val="Arial"/>
        <family val="2"/>
      </rPr>
      <t>2</t>
    </r>
  </si>
  <si>
    <r>
      <t>p</t>
    </r>
    <r>
      <rPr>
        <vertAlign val="subscript"/>
        <sz val="10"/>
        <rFont val="Arial"/>
        <family val="2"/>
      </rPr>
      <t>1</t>
    </r>
  </si>
  <si>
    <r>
      <t>p</t>
    </r>
    <r>
      <rPr>
        <vertAlign val="subscript"/>
        <sz val="10"/>
        <rFont val="Arial"/>
        <family val="2"/>
      </rPr>
      <t>2</t>
    </r>
  </si>
  <si>
    <t>case1</t>
  </si>
  <si>
    <t>volumes and lengths differ</t>
  </si>
  <si>
    <t>volume</t>
  </si>
  <si>
    <t>V</t>
  </si>
  <si>
    <t>velocity</t>
  </si>
  <si>
    <t>diameeter</t>
  </si>
  <si>
    <t>v</t>
  </si>
  <si>
    <t>D</t>
  </si>
  <si>
    <t>length</t>
  </si>
  <si>
    <t xml:space="preserve">temp. </t>
  </si>
  <si>
    <t>gas/air</t>
  </si>
  <si>
    <t>altitude</t>
  </si>
  <si>
    <t>density at ntp</t>
  </si>
  <si>
    <t>corrected</t>
  </si>
  <si>
    <t xml:space="preserve">density </t>
  </si>
  <si>
    <t>velocity head</t>
  </si>
  <si>
    <t>velocity pr.</t>
  </si>
  <si>
    <r>
      <t>no 90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bends</t>
    </r>
  </si>
  <si>
    <r>
      <t>no 60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bends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</si>
  <si>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/sec</t>
    </r>
  </si>
  <si>
    <t>m/se</t>
  </si>
  <si>
    <t>air</t>
  </si>
  <si>
    <r>
      <t>o</t>
    </r>
    <r>
      <rPr>
        <sz val="10"/>
        <rFont val="Arial"/>
        <family val="2"/>
      </rPr>
      <t>c</t>
    </r>
  </si>
  <si>
    <r>
      <t>kg/m</t>
    </r>
    <r>
      <rPr>
        <vertAlign val="superscript"/>
        <sz val="10"/>
        <rFont val="Arial"/>
        <family val="2"/>
      </rPr>
      <t>3</t>
    </r>
  </si>
  <si>
    <t>no</t>
  </si>
  <si>
    <t>mmwg</t>
  </si>
  <si>
    <t xml:space="preserve">k factor 90 </t>
  </si>
  <si>
    <t>k factor 60</t>
  </si>
  <si>
    <t>pr. loss in duct</t>
  </si>
  <si>
    <t>friction coeff</t>
  </si>
  <si>
    <t>pr. drop in bends</t>
  </si>
  <si>
    <t>total</t>
  </si>
  <si>
    <t>since two branches meet at points a and  c,  pressures, drafts</t>
  </si>
  <si>
    <t>have to be same at these two points and pressure drop in leg</t>
  </si>
  <si>
    <t>amc has to be the same as leg anc</t>
  </si>
  <si>
    <t>since nothing much can be done by way of layout of duct except selecting</t>
  </si>
  <si>
    <t>type of bends, only possible way to equalise pr drop is to increase velocity</t>
  </si>
  <si>
    <t>in duct 1</t>
  </si>
  <si>
    <t>or to introduce reistance by way of damper or orifice in duct 1.</t>
  </si>
  <si>
    <t>pr drop in duct alone should be (16.24-6.03 =~ 10 mm)</t>
  </si>
  <si>
    <t>required velocity works out to13 m/sec. which is far too low.</t>
  </si>
  <si>
    <t>therefore only possibility is to introdue resistance in leg 1</t>
  </si>
  <si>
    <t>let us see if pr. drop in duct 2 can be redued by reducing velocity futrther</t>
  </si>
  <si>
    <t>Duct balancing in a simple parallel circuit</t>
  </si>
  <si>
    <t>***</t>
  </si>
  <si>
    <t>W2.C6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</si>
</sst>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</numFmts>
  <fonts count="38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66675</xdr:rowOff>
    </xdr:from>
    <xdr:to>
      <xdr:col>2</xdr:col>
      <xdr:colOff>476250</xdr:colOff>
      <xdr:row>11</xdr:row>
      <xdr:rowOff>76200</xdr:rowOff>
    </xdr:to>
    <xdr:sp>
      <xdr:nvSpPr>
        <xdr:cNvPr id="1" name="Line 1"/>
        <xdr:cNvSpPr>
          <a:spLocks/>
        </xdr:cNvSpPr>
      </xdr:nvSpPr>
      <xdr:spPr>
        <a:xfrm>
          <a:off x="1314450" y="1885950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11</xdr:row>
      <xdr:rowOff>85725</xdr:rowOff>
    </xdr:from>
    <xdr:to>
      <xdr:col>3</xdr:col>
      <xdr:colOff>161925</xdr:colOff>
      <xdr:row>12</xdr:row>
      <xdr:rowOff>66675</xdr:rowOff>
    </xdr:to>
    <xdr:sp>
      <xdr:nvSpPr>
        <xdr:cNvPr id="2" name="Line 2"/>
        <xdr:cNvSpPr>
          <a:spLocks/>
        </xdr:cNvSpPr>
      </xdr:nvSpPr>
      <xdr:spPr>
        <a:xfrm>
          <a:off x="1704975" y="1905000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10</xdr:row>
      <xdr:rowOff>104775</xdr:rowOff>
    </xdr:from>
    <xdr:to>
      <xdr:col>3</xdr:col>
      <xdr:colOff>200025</xdr:colOff>
      <xdr:row>11</xdr:row>
      <xdr:rowOff>66675</xdr:rowOff>
    </xdr:to>
    <xdr:sp>
      <xdr:nvSpPr>
        <xdr:cNvPr id="3" name="Line 3"/>
        <xdr:cNvSpPr>
          <a:spLocks/>
        </xdr:cNvSpPr>
      </xdr:nvSpPr>
      <xdr:spPr>
        <a:xfrm flipV="1">
          <a:off x="1704975" y="1762125"/>
          <a:ext cx="2381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10</xdr:row>
      <xdr:rowOff>104775</xdr:rowOff>
    </xdr:from>
    <xdr:to>
      <xdr:col>4</xdr:col>
      <xdr:colOff>866775</xdr:colOff>
      <xdr:row>10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952625" y="17621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12</xdr:row>
      <xdr:rowOff>76200</xdr:rowOff>
    </xdr:from>
    <xdr:to>
      <xdr:col>4</xdr:col>
      <xdr:colOff>847725</xdr:colOff>
      <xdr:row>12</xdr:row>
      <xdr:rowOff>76200</xdr:rowOff>
    </xdr:to>
    <xdr:sp>
      <xdr:nvSpPr>
        <xdr:cNvPr id="5" name="Line 5"/>
        <xdr:cNvSpPr>
          <a:spLocks/>
        </xdr:cNvSpPr>
      </xdr:nvSpPr>
      <xdr:spPr>
        <a:xfrm>
          <a:off x="1914525" y="20574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10</xdr:row>
      <xdr:rowOff>104775</xdr:rowOff>
    </xdr:from>
    <xdr:to>
      <xdr:col>5</xdr:col>
      <xdr:colOff>133350</xdr:colOff>
      <xdr:row>11</xdr:row>
      <xdr:rowOff>57150</xdr:rowOff>
    </xdr:to>
    <xdr:sp>
      <xdr:nvSpPr>
        <xdr:cNvPr id="6" name="Line 6"/>
        <xdr:cNvSpPr>
          <a:spLocks/>
        </xdr:cNvSpPr>
      </xdr:nvSpPr>
      <xdr:spPr>
        <a:xfrm>
          <a:off x="3276600" y="1762125"/>
          <a:ext cx="2286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57150</xdr:rowOff>
    </xdr:from>
    <xdr:to>
      <xdr:col>5</xdr:col>
      <xdr:colOff>161925</xdr:colOff>
      <xdr:row>12</xdr:row>
      <xdr:rowOff>85725</xdr:rowOff>
    </xdr:to>
    <xdr:sp>
      <xdr:nvSpPr>
        <xdr:cNvPr id="7" name="Line 8"/>
        <xdr:cNvSpPr>
          <a:spLocks/>
        </xdr:cNvSpPr>
      </xdr:nvSpPr>
      <xdr:spPr>
        <a:xfrm flipV="1">
          <a:off x="3228975" y="1876425"/>
          <a:ext cx="304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11</xdr:row>
      <xdr:rowOff>66675</xdr:rowOff>
    </xdr:from>
    <xdr:to>
      <xdr:col>5</xdr:col>
      <xdr:colOff>561975</xdr:colOff>
      <xdr:row>11</xdr:row>
      <xdr:rowOff>76200</xdr:rowOff>
    </xdr:to>
    <xdr:sp>
      <xdr:nvSpPr>
        <xdr:cNvPr id="8" name="Line 9"/>
        <xdr:cNvSpPr>
          <a:spLocks/>
        </xdr:cNvSpPr>
      </xdr:nvSpPr>
      <xdr:spPr>
        <a:xfrm>
          <a:off x="3514725" y="1885950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10</xdr:row>
      <xdr:rowOff>95250</xdr:rowOff>
    </xdr:from>
    <xdr:to>
      <xdr:col>2</xdr:col>
      <xdr:colOff>152400</xdr:colOff>
      <xdr:row>10</xdr:row>
      <xdr:rowOff>95250</xdr:rowOff>
    </xdr:to>
    <xdr:sp>
      <xdr:nvSpPr>
        <xdr:cNvPr id="9" name="Line 10"/>
        <xdr:cNvSpPr>
          <a:spLocks/>
        </xdr:cNvSpPr>
      </xdr:nvSpPr>
      <xdr:spPr>
        <a:xfrm>
          <a:off x="981075" y="17526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114300</xdr:rowOff>
    </xdr:from>
    <xdr:to>
      <xdr:col>6</xdr:col>
      <xdr:colOff>352425</xdr:colOff>
      <xdr:row>10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3895725" y="17716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9</xdr:row>
      <xdr:rowOff>85725</xdr:rowOff>
    </xdr:from>
    <xdr:to>
      <xdr:col>9</xdr:col>
      <xdr:colOff>190500</xdr:colOff>
      <xdr:row>9</xdr:row>
      <xdr:rowOff>85725</xdr:rowOff>
    </xdr:to>
    <xdr:sp>
      <xdr:nvSpPr>
        <xdr:cNvPr id="11" name="Line 12"/>
        <xdr:cNvSpPr>
          <a:spLocks/>
        </xdr:cNvSpPr>
      </xdr:nvSpPr>
      <xdr:spPr>
        <a:xfrm>
          <a:off x="600075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="110" zoomScaleNormal="110" zoomScalePageLayoutView="0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11.7109375" style="0" customWidth="1"/>
    <col min="3" max="3" width="7.7109375" style="0" customWidth="1"/>
    <col min="4" max="4" width="9.7109375" style="0" customWidth="1"/>
    <col min="5" max="5" width="14.7109375" style="0" customWidth="1"/>
  </cols>
  <sheetData>
    <row r="2" spans="2:3" ht="12.75">
      <c r="B2" s="8" t="s">
        <v>62</v>
      </c>
      <c r="C2" s="6"/>
    </row>
    <row r="5" spans="3:7" ht="12.75">
      <c r="C5" s="8" t="s">
        <v>60</v>
      </c>
      <c r="D5" s="8"/>
      <c r="E5" s="8"/>
      <c r="F5" s="8"/>
      <c r="G5" s="8"/>
    </row>
    <row r="7" spans="1:6" ht="12.75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</row>
    <row r="10" spans="4:6" ht="15.75">
      <c r="D10" t="s">
        <v>11</v>
      </c>
      <c r="E10" t="s">
        <v>9</v>
      </c>
      <c r="F10" s="1" t="s">
        <v>14</v>
      </c>
    </row>
    <row r="11" spans="3:6" ht="12.75">
      <c r="C11" s="6"/>
      <c r="D11" s="6"/>
      <c r="E11" s="6"/>
      <c r="F11" s="6"/>
    </row>
    <row r="12" spans="2:7" ht="12.75">
      <c r="B12" t="s">
        <v>6</v>
      </c>
      <c r="C12" s="6"/>
      <c r="D12" s="6"/>
      <c r="E12" s="6"/>
      <c r="F12" s="6"/>
      <c r="G12" t="s">
        <v>7</v>
      </c>
    </row>
    <row r="13" spans="3:6" ht="12.75">
      <c r="C13" s="6"/>
      <c r="D13" s="6"/>
      <c r="E13" s="6"/>
      <c r="F13" s="6"/>
    </row>
    <row r="14" ht="12.75">
      <c r="E14" t="s">
        <v>8</v>
      </c>
    </row>
    <row r="15" spans="4:6" ht="15.75">
      <c r="D15" t="s">
        <v>10</v>
      </c>
      <c r="F15" t="s">
        <v>13</v>
      </c>
    </row>
    <row r="16" spans="3:6" ht="15.75">
      <c r="C16" t="s">
        <v>15</v>
      </c>
      <c r="F16" t="s">
        <v>16</v>
      </c>
    </row>
    <row r="18" spans="2:5" ht="12.75">
      <c r="B18" t="s">
        <v>17</v>
      </c>
      <c r="D18" s="6" t="s">
        <v>18</v>
      </c>
      <c r="E18" s="6"/>
    </row>
    <row r="19" spans="6:7" ht="12.75">
      <c r="F19">
        <v>1</v>
      </c>
      <c r="G19">
        <v>2</v>
      </c>
    </row>
    <row r="21" spans="2:7" ht="14.25">
      <c r="B21" t="s">
        <v>19</v>
      </c>
      <c r="C21" t="s">
        <v>20</v>
      </c>
      <c r="D21" t="s">
        <v>36</v>
      </c>
      <c r="F21">
        <v>20</v>
      </c>
      <c r="G21">
        <v>5</v>
      </c>
    </row>
    <row r="22" spans="2:7" ht="12.75">
      <c r="B22" t="s">
        <v>21</v>
      </c>
      <c r="C22" t="s">
        <v>23</v>
      </c>
      <c r="D22" t="s">
        <v>37</v>
      </c>
      <c r="F22">
        <v>20</v>
      </c>
      <c r="G22">
        <v>18</v>
      </c>
    </row>
    <row r="23" spans="2:7" ht="12.75">
      <c r="B23" t="s">
        <v>22</v>
      </c>
      <c r="C23" t="s">
        <v>24</v>
      </c>
      <c r="D23" t="s">
        <v>8</v>
      </c>
      <c r="F23" s="4">
        <f>+POWER((1.274*F21/F22),0.5)</f>
        <v>1.128716084761797</v>
      </c>
      <c r="G23" s="4">
        <f>+POWER((1.274*G21/G22),0.5)</f>
        <v>0.5948856099191583</v>
      </c>
    </row>
    <row r="24" spans="2:7" ht="12.75">
      <c r="B24" t="s">
        <v>25</v>
      </c>
      <c r="C24" t="s">
        <v>12</v>
      </c>
      <c r="D24" t="s">
        <v>8</v>
      </c>
      <c r="F24">
        <v>30</v>
      </c>
      <c r="G24">
        <v>40</v>
      </c>
    </row>
    <row r="25" spans="2:7" ht="12.75">
      <c r="B25" t="s">
        <v>27</v>
      </c>
      <c r="D25" t="s">
        <v>38</v>
      </c>
      <c r="F25" t="s">
        <v>38</v>
      </c>
      <c r="G25" t="s">
        <v>38</v>
      </c>
    </row>
    <row r="26" spans="2:7" ht="14.25">
      <c r="B26" t="s">
        <v>26</v>
      </c>
      <c r="D26" s="2" t="s">
        <v>39</v>
      </c>
      <c r="F26">
        <v>100</v>
      </c>
      <c r="G26">
        <v>100</v>
      </c>
    </row>
    <row r="27" spans="2:4" ht="12.75">
      <c r="B27" t="s">
        <v>28</v>
      </c>
      <c r="D27" t="s">
        <v>8</v>
      </c>
    </row>
    <row r="28" spans="2:7" ht="14.25">
      <c r="B28" t="s">
        <v>29</v>
      </c>
      <c r="D28" t="s">
        <v>40</v>
      </c>
      <c r="F28">
        <v>1.29</v>
      </c>
      <c r="G28">
        <v>1.29</v>
      </c>
    </row>
    <row r="29" ht="12.75">
      <c r="B29" t="s">
        <v>30</v>
      </c>
    </row>
    <row r="30" spans="2:7" ht="14.25">
      <c r="B30" t="s">
        <v>31</v>
      </c>
      <c r="D30" t="s">
        <v>40</v>
      </c>
      <c r="F30" s="3">
        <v>0.837</v>
      </c>
      <c r="G30">
        <v>0.837</v>
      </c>
    </row>
    <row r="31" spans="2:7" ht="12.75">
      <c r="B31" t="s">
        <v>32</v>
      </c>
      <c r="F31" s="4">
        <f>+(POWER(F22,2)/19.62)</f>
        <v>20.38735983690112</v>
      </c>
      <c r="G31" s="4">
        <f>+(POWER(G22,2)/19.62)</f>
        <v>16.513761467889907</v>
      </c>
    </row>
    <row r="32" spans="2:7" ht="12.75">
      <c r="B32" t="s">
        <v>33</v>
      </c>
      <c r="D32" t="s">
        <v>42</v>
      </c>
      <c r="F32" s="4">
        <f>+F31*F30</f>
        <v>17.064220183486235</v>
      </c>
      <c r="G32" s="4">
        <f>+G31*G30</f>
        <v>13.822018348623851</v>
      </c>
    </row>
    <row r="33" spans="2:6" ht="14.25">
      <c r="B33" t="s">
        <v>34</v>
      </c>
      <c r="D33" t="s">
        <v>41</v>
      </c>
      <c r="F33">
        <v>2</v>
      </c>
    </row>
    <row r="34" spans="2:7" ht="14.25">
      <c r="B34" s="1" t="s">
        <v>35</v>
      </c>
      <c r="D34" t="s">
        <v>41</v>
      </c>
      <c r="G34">
        <v>2</v>
      </c>
    </row>
    <row r="35" spans="2:6" ht="12.75">
      <c r="B35" s="1" t="s">
        <v>43</v>
      </c>
      <c r="F35">
        <v>0.21</v>
      </c>
    </row>
    <row r="36" spans="2:7" ht="12.75">
      <c r="B36" s="1" t="s">
        <v>44</v>
      </c>
      <c r="G36">
        <v>0.218</v>
      </c>
    </row>
    <row r="37" spans="2:7" ht="12.75">
      <c r="B37" s="1" t="s">
        <v>46</v>
      </c>
      <c r="F37">
        <v>0.02</v>
      </c>
      <c r="G37">
        <v>0.02</v>
      </c>
    </row>
    <row r="39" spans="2:7" ht="12.75">
      <c r="B39" t="s">
        <v>45</v>
      </c>
      <c r="F39" s="4">
        <f>+F37*F24*F30*POWER(F22,2)/(19.62*F23)</f>
        <v>9.070954377559412</v>
      </c>
      <c r="G39" s="4">
        <f>+G37*G24*G30*POWER(G22,2)/(19.62*G23)</f>
        <v>18.587799897196625</v>
      </c>
    </row>
    <row r="41" spans="2:7" ht="12.75">
      <c r="B41" t="s">
        <v>47</v>
      </c>
      <c r="F41" s="4">
        <f>+F32*F33*F35</f>
        <v>7.166972477064219</v>
      </c>
      <c r="G41" s="4">
        <f>+G32*G34*G36</f>
        <v>6.026399999999999</v>
      </c>
    </row>
    <row r="43" spans="2:7" ht="12.75">
      <c r="B43" t="s">
        <v>48</v>
      </c>
      <c r="F43" s="4">
        <f>+F39+F41</f>
        <v>16.23792685462363</v>
      </c>
      <c r="G43" s="4">
        <f>+G39+G41</f>
        <v>24.614199897196624</v>
      </c>
    </row>
    <row r="46" spans="2:6" ht="12.75">
      <c r="B46" s="7" t="s">
        <v>49</v>
      </c>
      <c r="C46" s="7"/>
      <c r="D46" s="7"/>
      <c r="E46" s="7"/>
      <c r="F46" s="7"/>
    </row>
    <row r="47" spans="2:6" ht="12.75">
      <c r="B47" s="7" t="s">
        <v>50</v>
      </c>
      <c r="C47" s="7"/>
      <c r="D47" s="7"/>
      <c r="E47" s="7"/>
      <c r="F47" s="7"/>
    </row>
    <row r="48" spans="2:6" ht="12.75">
      <c r="B48" s="7" t="s">
        <v>51</v>
      </c>
      <c r="C48" s="7"/>
      <c r="D48" s="7"/>
      <c r="E48" s="7"/>
      <c r="F48" s="7"/>
    </row>
    <row r="49" ht="12.75">
      <c r="B49" t="s">
        <v>52</v>
      </c>
    </row>
    <row r="50" spans="2:7" ht="12.75">
      <c r="B50" s="6" t="s">
        <v>53</v>
      </c>
      <c r="C50" s="6"/>
      <c r="D50" s="6"/>
      <c r="E50" s="6"/>
      <c r="F50" s="6"/>
      <c r="G50" s="6"/>
    </row>
    <row r="51" spans="2:7" ht="12.75">
      <c r="B51" s="7" t="s">
        <v>54</v>
      </c>
      <c r="C51" s="7"/>
      <c r="D51" s="7"/>
      <c r="E51" s="7"/>
      <c r="F51" s="7"/>
      <c r="G51" s="7"/>
    </row>
    <row r="52" spans="2:7" ht="12.75">
      <c r="B52" s="7" t="s">
        <v>55</v>
      </c>
      <c r="C52" s="7"/>
      <c r="D52" s="7"/>
      <c r="E52" s="7"/>
      <c r="F52" s="7"/>
      <c r="G52" s="7"/>
    </row>
    <row r="54" spans="2:7" ht="12.75">
      <c r="B54" s="7" t="s">
        <v>59</v>
      </c>
      <c r="C54" s="7"/>
      <c r="D54" s="7"/>
      <c r="E54" s="7"/>
      <c r="F54" s="7"/>
      <c r="G54" s="7"/>
    </row>
    <row r="55" spans="2:7" ht="12.75">
      <c r="B55" s="7" t="s">
        <v>56</v>
      </c>
      <c r="C55" s="7"/>
      <c r="D55" s="7"/>
      <c r="E55" s="7"/>
      <c r="F55" s="7"/>
      <c r="G55" s="7"/>
    </row>
    <row r="56" spans="2:7" ht="12.75">
      <c r="B56" s="7" t="s">
        <v>57</v>
      </c>
      <c r="C56" s="7"/>
      <c r="D56" s="7"/>
      <c r="E56" s="7"/>
      <c r="F56" s="7"/>
      <c r="G56" s="7"/>
    </row>
    <row r="57" spans="2:7" ht="12.75">
      <c r="B57" s="7" t="s">
        <v>58</v>
      </c>
      <c r="C57" s="7"/>
      <c r="D57" s="7"/>
      <c r="E57" s="7"/>
      <c r="F57" s="7"/>
      <c r="G57" s="7"/>
    </row>
    <row r="60" ht="12.75">
      <c r="E60" s="5" t="s">
        <v>61</v>
      </c>
    </row>
  </sheetData>
  <sheetProtection/>
  <mergeCells count="14">
    <mergeCell ref="B51:G51"/>
    <mergeCell ref="B57:G57"/>
    <mergeCell ref="B52:G52"/>
    <mergeCell ref="B54:G54"/>
    <mergeCell ref="B55:G55"/>
    <mergeCell ref="B56:G56"/>
    <mergeCell ref="D18:E18"/>
    <mergeCell ref="B46:F46"/>
    <mergeCell ref="B47:F47"/>
    <mergeCell ref="B48:F48"/>
    <mergeCell ref="B2:C2"/>
    <mergeCell ref="B50:G50"/>
    <mergeCell ref="C5:G5"/>
    <mergeCell ref="C11:F13"/>
  </mergeCells>
  <printOptions/>
  <pageMargins left="1.5" right="1" top="1.5" bottom="1" header="0.5" footer="0.5"/>
  <pageSetup horizontalDpi="600" verticalDpi="600" orientation="portrait" paperSize="9" r:id="rId2"/>
  <headerFooter alignWithMargins="0">
    <oddHeader>&amp;LDeolalkar  Conbsultants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Deolalkar</dc:creator>
  <cp:keywords/>
  <dc:description/>
  <cp:lastModifiedBy>Deolalkar</cp:lastModifiedBy>
  <dcterms:created xsi:type="dcterms:W3CDTF">2010-08-23T01:44:18Z</dcterms:created>
  <dcterms:modified xsi:type="dcterms:W3CDTF">2019-04-15T05:50:33Z</dcterms:modified>
  <cp:category/>
  <cp:version/>
  <cp:contentType/>
  <cp:contentStatus/>
</cp:coreProperties>
</file>